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cpi\OneDrive\Pulpit\Informatyka\0874\Sprawdź się\"/>
    </mc:Choice>
  </mc:AlternateContent>
  <xr:revisionPtr revIDLastSave="0" documentId="13_ncr:1_{206478A6-845B-4F96-83D6-059A57C4C8C8}" xr6:coauthVersionLast="47" xr6:coauthVersionMax="47" xr10:uidLastSave="{00000000-0000-0000-0000-000000000000}"/>
  <bookViews>
    <workbookView xWindow="-120" yWindow="-120" windowWidth="29040" windowHeight="15840" tabRatio="940" xr2:uid="{DCD64D7D-80FF-4DD9-89FA-2246811A7B8F}"/>
  </bookViews>
  <sheets>
    <sheet name="Ćwiczenia 1-3" sheetId="14" r:id="rId1"/>
    <sheet name="Ćwiczenie 6" sheetId="40" r:id="rId2"/>
    <sheet name="Ćwiczenia 7-8" sheetId="15" r:id="rId3"/>
  </sheets>
  <definedNames>
    <definedName name="Zakres" localSheetId="1">OFFSET('Ćwiczenie 6'!#REF!,0,0,COUNTA('Ćwiczenie 6'!#REF!),COUNTA('Ćwiczenie 6'!$B$3:$I$3))</definedName>
    <definedName name="Zakres">OFFSET(#REF!,0,0,COUNTA(#REF!),COUNTA(#REF!))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40" l="1"/>
  <c r="H20" i="40" s="1"/>
  <c r="D20" i="40"/>
  <c r="E19" i="40"/>
  <c r="H19" i="40" s="1"/>
  <c r="D19" i="40"/>
  <c r="E18" i="40"/>
  <c r="H18" i="40" s="1"/>
  <c r="D18" i="40"/>
  <c r="E17" i="40"/>
  <c r="H17" i="40" s="1"/>
  <c r="D17" i="40"/>
  <c r="E16" i="40"/>
  <c r="H16" i="40" s="1"/>
  <c r="D16" i="40"/>
  <c r="E15" i="40"/>
  <c r="H15" i="40" s="1"/>
  <c r="D15" i="40"/>
  <c r="E14" i="40"/>
  <c r="H14" i="40" s="1"/>
  <c r="D14" i="40"/>
  <c r="E13" i="40"/>
  <c r="H13" i="40" s="1"/>
  <c r="D13" i="40"/>
  <c r="E12" i="40"/>
  <c r="H12" i="40" s="1"/>
  <c r="D12" i="40"/>
  <c r="E11" i="40"/>
  <c r="H11" i="40" s="1"/>
  <c r="D11" i="40"/>
  <c r="E10" i="40"/>
  <c r="H10" i="40" s="1"/>
  <c r="D10" i="40"/>
  <c r="E9" i="40"/>
  <c r="H9" i="40" s="1"/>
  <c r="D9" i="40"/>
  <c r="E8" i="40"/>
  <c r="H8" i="40" s="1"/>
  <c r="D8" i="40"/>
  <c r="E7" i="40"/>
  <c r="H7" i="40" s="1"/>
  <c r="D7" i="40"/>
  <c r="E6" i="40"/>
  <c r="H6" i="40" s="1"/>
  <c r="D6" i="40"/>
  <c r="E5" i="40"/>
  <c r="H5" i="40" s="1"/>
  <c r="D5" i="40"/>
  <c r="E4" i="40"/>
  <c r="H4" i="40" s="1"/>
  <c r="D4" i="40"/>
  <c r="E3" i="40"/>
  <c r="H3" i="40" s="1"/>
  <c r="D3" i="40"/>
  <c r="G20" i="40" l="1"/>
  <c r="G3" i="40"/>
  <c r="G4" i="40"/>
  <c r="G5" i="40"/>
  <c r="G6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</calcChain>
</file>

<file path=xl/sharedStrings.xml><?xml version="1.0" encoding="utf-8"?>
<sst xmlns="http://schemas.openxmlformats.org/spreadsheetml/2006/main" count="99" uniqueCount="99">
  <si>
    <t>Ilość</t>
  </si>
  <si>
    <t>Nazwisko</t>
  </si>
  <si>
    <t>Premia</t>
  </si>
  <si>
    <t>Kowalski</t>
  </si>
  <si>
    <t>Malewska</t>
  </si>
  <si>
    <t>Szcześniak</t>
  </si>
  <si>
    <t>Trojanowski</t>
  </si>
  <si>
    <t>Skiba</t>
  </si>
  <si>
    <t>Bernaś</t>
  </si>
  <si>
    <t>Ferfecki</t>
  </si>
  <si>
    <t>Doliniak</t>
  </si>
  <si>
    <t>Kowalewska</t>
  </si>
  <si>
    <t>Gucwa</t>
  </si>
  <si>
    <t>Krajek</t>
  </si>
  <si>
    <t>Dębiński</t>
  </si>
  <si>
    <t>Moczar</t>
  </si>
  <si>
    <t>Sadło</t>
  </si>
  <si>
    <t>Mironiak</t>
  </si>
  <si>
    <t>Alfakir</t>
  </si>
  <si>
    <t>Berliński</t>
  </si>
  <si>
    <t>Durok</t>
  </si>
  <si>
    <t>Plan_il</t>
  </si>
  <si>
    <t>Realizacja_il</t>
  </si>
  <si>
    <t>Bilans_il</t>
  </si>
  <si>
    <t>Plan_wr</t>
  </si>
  <si>
    <t>Realizacja_wr</t>
  </si>
  <si>
    <t>DZIELNICA</t>
  </si>
  <si>
    <t>StareMiasto</t>
  </si>
  <si>
    <t>Przedmieście Świdnickie</t>
  </si>
  <si>
    <t>Szczepin</t>
  </si>
  <si>
    <t>Nadodrze</t>
  </si>
  <si>
    <t>Kłeczków</t>
  </si>
  <si>
    <t>Ołbin</t>
  </si>
  <si>
    <t>Plac Grunwaldzki</t>
  </si>
  <si>
    <t>Zacisze-Zalesie-Szczytniki</t>
  </si>
  <si>
    <t>Biskupin-Sępolno-Dąbie-Bartoszowice</t>
  </si>
  <si>
    <t>Przedmieście Oławskie</t>
  </si>
  <si>
    <t>Tamogąj</t>
  </si>
  <si>
    <t>Huby</t>
  </si>
  <si>
    <t>Powstańców Śląskich</t>
  </si>
  <si>
    <t>Gaj</t>
  </si>
  <si>
    <t>Borek</t>
  </si>
  <si>
    <t>Księże</t>
  </si>
  <si>
    <t>Brochów</t>
  </si>
  <si>
    <t>Bieńkowice</t>
  </si>
  <si>
    <t>Jagodno</t>
  </si>
  <si>
    <t>Wojszyce</t>
  </si>
  <si>
    <t>Ołtaszyn</t>
  </si>
  <si>
    <t>Krzyki-Partynice</t>
  </si>
  <si>
    <t>Klecina</t>
  </si>
  <si>
    <t>Pilczyce-Kozanów-PopowicePn.</t>
  </si>
  <si>
    <t>Gądów-PopowicePd.</t>
  </si>
  <si>
    <t>Muchobór Mały</t>
  </si>
  <si>
    <t>Gajowice</t>
  </si>
  <si>
    <t>Grabiszyn-Grabiszynek</t>
  </si>
  <si>
    <t>Oporów</t>
  </si>
  <si>
    <t>Muchobór Wielki</t>
  </si>
  <si>
    <t>Nowy Dwór</t>
  </si>
  <si>
    <t>Kuźniki</t>
  </si>
  <si>
    <t>Żemiki</t>
  </si>
  <si>
    <t>Jerzmanowo-Jamołtów-Strachowice-Osiniec</t>
  </si>
  <si>
    <t>Maślice</t>
  </si>
  <si>
    <t>Pracze Odrzańskie</t>
  </si>
  <si>
    <t>Karłowice-Różanka</t>
  </si>
  <si>
    <t>Kowale</t>
  </si>
  <si>
    <t>Swojczyce-Strachocin-Wojnów</t>
  </si>
  <si>
    <t>Psie Pole-Zawidawie</t>
  </si>
  <si>
    <t>Pawłowice</t>
  </si>
  <si>
    <t>Sołtysowice</t>
  </si>
  <si>
    <t>Polanowice-Poświętne-Ligota</t>
  </si>
  <si>
    <t>Widawa</t>
  </si>
  <si>
    <t>Lipa Piotrowska</t>
  </si>
  <si>
    <t>Świniary</t>
  </si>
  <si>
    <t>Osobowice-Rędzin</t>
  </si>
  <si>
    <t>POBYT STAŁY</t>
  </si>
  <si>
    <t>POBYT CZASOWY</t>
  </si>
  <si>
    <t>RAZEM</t>
  </si>
  <si>
    <t>Leśnica</t>
  </si>
  <si>
    <t>dolnośląskie</t>
  </si>
  <si>
    <t>kujawsko - 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</si>
  <si>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</si>
  <si>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</si>
  <si>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</si>
  <si>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</si>
  <si>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</si>
  <si>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</si>
  <si>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</si>
  <si>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</si>
  <si>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</si>
  <si>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</si>
  <si>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</si>
  <si>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</si>
  <si>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</si>
  <si>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</si>
  <si>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WOJEWÓDZTWO</t>
  </si>
  <si>
    <t>w tym ZATRUDNIENI W DOMACH POMOCY SPOŁECZNEJ</t>
  </si>
  <si>
    <t>Wysokość
premii</t>
  </si>
  <si>
    <t>ZATRUDNIENI W SYSTEMIE POMOCY SPOŁECZNEJ OGÓŁEM</t>
  </si>
  <si>
    <t>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</si>
</sst>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9" x14ac:knownFonts="1">
    <font>
      <sz val="11"/>
      <color theme="1"/>
      <name val="Calibri Light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8"/>
      <color theme="1"/>
      <name val="Calibri Light"/>
      <family val="2"/>
      <charset val="238"/>
    </font>
    <font>
      <sz val="18"/>
      <color rgb="FF000000"/>
      <name val="Calibri Light"/>
      <family val="2"/>
      <charset val="238"/>
      <scheme val="major"/>
    </font>
    <font>
      <sz val="18"/>
      <color theme="0"/>
      <name val="Calibri Light"/>
      <family val="2"/>
      <charset val="238"/>
      <scheme val="major"/>
    </font>
    <font>
      <sz val="18"/>
      <name val="Arial"/>
      <family val="2"/>
      <charset val="238"/>
    </font>
    <font>
      <sz val="18"/>
      <color theme="0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">
    <xf numFmtId="0" fontId="0" fillId="0" borderId="0" xfId="0"/>
    <xf numFmtId="0" fontId="1" fillId="0" borderId="0" xfId="1"/>
    <xf numFmtId="0" fontId="1" fillId="0" borderId="1" xfId="1" applyBorder="1"/>
    <xf numFmtId="0" fontId="4" fillId="0" borderId="0" xfId="0" applyFont="1"/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164" fontId="1" fillId="0" borderId="1" xfId="1" applyNumberFormat="1" applyBorder="1"/>
    <xf numFmtId="0" fontId="2" fillId="2" borderId="3" xfId="1" applyFont="1" applyFill="1" applyBorder="1" applyAlignment="1">
      <alignment horizontal="center" vertical="center" wrapText="1"/>
    </xf>
    <xf numFmtId="0" fontId="1" fillId="0" borderId="2" xfId="1" applyBorder="1"/>
    <xf numFmtId="0" fontId="1" fillId="0" borderId="3" xfId="1" applyBorder="1"/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</cellXfs>
  <cellStyles count="3">
    <cellStyle name="Normalny" xfId="0" builtinId="0"/>
    <cellStyle name="Normalny 2" xfId="1" xr:uid="{B7802D59-4C0D-454D-B880-2133F83004C7}"/>
    <cellStyle name="Normalny 3" xfId="2" xr:uid="{19B79E8E-326C-429D-9FD8-1661D50A55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4FF9B-B796-4663-A29D-9F36B6A57B2D}">
  <dimension ref="A1:C17"/>
  <sheetViews>
    <sheetView tabSelected="1" workbookViewId="0"/>
  </sheetViews>
  <sheetFormatPr defaultRowHeight="23.25" x14ac:dyDescent="0.35"/>
  <cols>
    <col min="1" max="1" width="40.875" style="3" customWidth="1"/>
    <col min="2" max="3" width="32.625" style="3" customWidth="1"/>
  </cols>
  <sheetData>
    <row r="1" spans="1:3" ht="69.75" x14ac:dyDescent="0.25">
      <c r="A1" s="12" t="s">
        <v>94</v>
      </c>
      <c r="B1" s="13" t="s">
        <v>97</v>
      </c>
      <c r="C1" s="13" t="s">
        <v>95</v>
      </c>
    </row>
    <row r="2" spans="1:3" x14ac:dyDescent="0.25">
      <c r="A2" s="14" t="s">
        <v>78</v>
      </c>
      <c r="B2" s="15">
        <v>8819</v>
      </c>
      <c r="C2" s="15">
        <v>2944</v>
      </c>
    </row>
    <row r="3" spans="1:3" x14ac:dyDescent="0.25">
      <c r="A3" s="14" t="s">
        <v>79</v>
      </c>
      <c r="B3" s="15">
        <v>7058</v>
      </c>
      <c r="C3" s="15">
        <v>2393</v>
      </c>
    </row>
    <row r="4" spans="1:3" x14ac:dyDescent="0.25">
      <c r="A4" s="14" t="s">
        <v>80</v>
      </c>
      <c r="B4" s="15">
        <v>7453</v>
      </c>
      <c r="C4" s="15">
        <v>3177</v>
      </c>
    </row>
    <row r="5" spans="1:3" x14ac:dyDescent="0.25">
      <c r="A5" s="14" t="s">
        <v>81</v>
      </c>
      <c r="B5" s="15">
        <v>3965</v>
      </c>
      <c r="C5" s="15">
        <v>1736</v>
      </c>
    </row>
    <row r="6" spans="1:3" x14ac:dyDescent="0.25">
      <c r="A6" s="14" t="s">
        <v>82</v>
      </c>
      <c r="B6" s="15">
        <v>9910</v>
      </c>
      <c r="C6" s="15">
        <v>4233</v>
      </c>
    </row>
    <row r="7" spans="1:3" x14ac:dyDescent="0.25">
      <c r="A7" s="14" t="s">
        <v>83</v>
      </c>
      <c r="B7" s="15">
        <v>11456</v>
      </c>
      <c r="C7" s="15">
        <v>5786</v>
      </c>
    </row>
    <row r="8" spans="1:3" x14ac:dyDescent="0.25">
      <c r="A8" s="14" t="s">
        <v>84</v>
      </c>
      <c r="B8" s="15">
        <v>16592</v>
      </c>
      <c r="C8" s="15">
        <v>7239</v>
      </c>
    </row>
    <row r="9" spans="1:3" x14ac:dyDescent="0.25">
      <c r="A9" s="14" t="s">
        <v>85</v>
      </c>
      <c r="B9" s="15">
        <v>4270</v>
      </c>
      <c r="C9" s="15">
        <v>1950</v>
      </c>
    </row>
    <row r="10" spans="1:3" x14ac:dyDescent="0.25">
      <c r="A10" s="14" t="s">
        <v>86</v>
      </c>
      <c r="B10" s="15">
        <v>8440</v>
      </c>
      <c r="C10" s="15">
        <v>3223</v>
      </c>
    </row>
    <row r="11" spans="1:3" x14ac:dyDescent="0.25">
      <c r="A11" s="14" t="s">
        <v>87</v>
      </c>
      <c r="B11" s="15">
        <v>4107</v>
      </c>
      <c r="C11" s="15">
        <v>1408</v>
      </c>
    </row>
    <row r="12" spans="1:3" x14ac:dyDescent="0.25">
      <c r="A12" s="14" t="s">
        <v>88</v>
      </c>
      <c r="B12" s="15">
        <v>6909</v>
      </c>
      <c r="C12" s="15">
        <v>2571</v>
      </c>
    </row>
    <row r="13" spans="1:3" x14ac:dyDescent="0.25">
      <c r="A13" s="14" t="s">
        <v>89</v>
      </c>
      <c r="B13" s="15">
        <v>15950</v>
      </c>
      <c r="C13" s="15">
        <v>6065</v>
      </c>
    </row>
    <row r="14" spans="1:3" x14ac:dyDescent="0.25">
      <c r="A14" s="14" t="s">
        <v>90</v>
      </c>
      <c r="B14" s="15">
        <v>5746</v>
      </c>
      <c r="C14" s="15">
        <v>2213</v>
      </c>
    </row>
    <row r="15" spans="1:3" x14ac:dyDescent="0.25">
      <c r="A15" s="14" t="s">
        <v>91</v>
      </c>
      <c r="B15" s="15">
        <v>7296</v>
      </c>
      <c r="C15" s="15">
        <v>2445</v>
      </c>
    </row>
    <row r="16" spans="1:3" x14ac:dyDescent="0.25">
      <c r="A16" s="14" t="s">
        <v>92</v>
      </c>
      <c r="B16" s="15">
        <v>11704</v>
      </c>
      <c r="C16" s="15">
        <v>4446</v>
      </c>
    </row>
    <row r="17" spans="1:3" x14ac:dyDescent="0.25">
      <c r="A17" s="14" t="s">
        <v>93</v>
      </c>
      <c r="B17" s="15">
        <v>6889</v>
      </c>
      <c r="C17" s="15">
        <v>2660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D8385-439D-437D-8A34-DECC0F7EA019}">
  <dimension ref="A1:H39"/>
  <sheetViews>
    <sheetView zoomScale="115" zoomScaleNormal="115" workbookViewId="0"/>
  </sheetViews>
  <sheetFormatPr defaultRowHeight="21" x14ac:dyDescent="0.35"/>
  <cols>
    <col min="1" max="1" width="21.375" style="1" customWidth="1"/>
    <col min="2" max="5" width="15.5" style="1" customWidth="1"/>
    <col min="6" max="6" width="17" style="1" customWidth="1"/>
    <col min="7" max="7" width="17.375" style="1" customWidth="1"/>
    <col min="8" max="8" width="16.625" style="1" customWidth="1"/>
    <col min="9" max="16384" width="9" style="1"/>
  </cols>
  <sheetData>
    <row r="1" spans="1:8" ht="34.5" customHeight="1" x14ac:dyDescent="0.35">
      <c r="A1" s="5"/>
      <c r="B1" s="20" t="s">
        <v>0</v>
      </c>
      <c r="C1" s="21"/>
      <c r="D1" s="22"/>
      <c r="E1" s="20" t="s">
        <v>98</v>
      </c>
      <c r="F1" s="22"/>
      <c r="G1" s="6"/>
      <c r="H1" s="6"/>
    </row>
    <row r="2" spans="1:8" ht="48" customHeight="1" x14ac:dyDescent="0.35">
      <c r="A2" s="5" t="s">
        <v>1</v>
      </c>
      <c r="B2" s="4" t="s">
        <v>21</v>
      </c>
      <c r="C2" s="4" t="s">
        <v>22</v>
      </c>
      <c r="D2" s="4" t="s">
        <v>23</v>
      </c>
      <c r="E2" s="4" t="s">
        <v>24</v>
      </c>
      <c r="F2" s="4" t="s">
        <v>25</v>
      </c>
      <c r="G2" s="5" t="s">
        <v>2</v>
      </c>
      <c r="H2" s="17" t="s">
        <v>96</v>
      </c>
    </row>
    <row r="3" spans="1:8" x14ac:dyDescent="0.35">
      <c r="A3" s="2" t="s">
        <v>3</v>
      </c>
      <c r="B3" s="2">
        <v>401</v>
      </c>
      <c r="C3" s="2">
        <v>401</v>
      </c>
      <c r="D3" s="2" t="str">
        <f t="shared" ref="D3:D20" si="0">IF(B3&lt;C3,"zrealizowane","uzupełnić")</f>
        <v>uzupełnić</v>
      </c>
      <c r="E3" s="16">
        <f t="shared" ref="E3:E20" si="1">B3*800</f>
        <v>320800</v>
      </c>
      <c r="F3" s="16">
        <v>358600</v>
      </c>
      <c r="G3" s="2" t="str">
        <f>IF(F3&gt;E3,"TAK","NIE")</f>
        <v>TAK</v>
      </c>
      <c r="H3" s="16">
        <f>IF(F3&gt;E3,(F3-E3)*0.25,0)</f>
        <v>9450</v>
      </c>
    </row>
    <row r="4" spans="1:8" x14ac:dyDescent="0.35">
      <c r="A4" s="2" t="s">
        <v>4</v>
      </c>
      <c r="B4" s="2">
        <v>431</v>
      </c>
      <c r="C4" s="2">
        <v>430</v>
      </c>
      <c r="D4" s="2" t="str">
        <f t="shared" si="0"/>
        <v>uzupełnić</v>
      </c>
      <c r="E4" s="16">
        <f t="shared" si="1"/>
        <v>344800</v>
      </c>
      <c r="F4" s="16">
        <v>294300</v>
      </c>
      <c r="G4" s="2" t="str">
        <f t="shared" ref="G4:G20" si="2">IF(F4&gt;E4,"TAK","NIE")</f>
        <v>NIE</v>
      </c>
      <c r="H4" s="16">
        <f t="shared" ref="H4:H20" si="3">IF(F4&gt;E4,(F4-E4)*0.25,0)</f>
        <v>0</v>
      </c>
    </row>
    <row r="5" spans="1:8" x14ac:dyDescent="0.35">
      <c r="A5" s="2" t="s">
        <v>11</v>
      </c>
      <c r="B5" s="18">
        <v>268</v>
      </c>
      <c r="C5" s="2">
        <v>268</v>
      </c>
      <c r="D5" s="2" t="str">
        <f t="shared" si="0"/>
        <v>uzupełnić</v>
      </c>
      <c r="E5" s="16">
        <f t="shared" si="1"/>
        <v>214400</v>
      </c>
      <c r="F5" s="16">
        <v>301400</v>
      </c>
      <c r="G5" s="2" t="str">
        <f t="shared" si="2"/>
        <v>TAK</v>
      </c>
      <c r="H5" s="16">
        <f t="shared" si="3"/>
        <v>21750</v>
      </c>
    </row>
    <row r="6" spans="1:8" x14ac:dyDescent="0.35">
      <c r="A6" s="2" t="s">
        <v>19</v>
      </c>
      <c r="B6" s="19">
        <v>366</v>
      </c>
      <c r="C6" s="2">
        <v>370</v>
      </c>
      <c r="D6" s="2" t="str">
        <f t="shared" si="0"/>
        <v>zrealizowane</v>
      </c>
      <c r="E6" s="16">
        <f t="shared" si="1"/>
        <v>292800</v>
      </c>
      <c r="F6" s="16">
        <v>288200</v>
      </c>
      <c r="G6" s="2" t="str">
        <f t="shared" si="2"/>
        <v>NIE</v>
      </c>
      <c r="H6" s="16">
        <f t="shared" si="3"/>
        <v>0</v>
      </c>
    </row>
    <row r="7" spans="1:8" x14ac:dyDescent="0.35">
      <c r="A7" s="2" t="s">
        <v>5</v>
      </c>
      <c r="B7" s="2">
        <v>151</v>
      </c>
      <c r="C7" s="2">
        <v>160</v>
      </c>
      <c r="D7" s="2" t="str">
        <f t="shared" si="0"/>
        <v>zrealizowane</v>
      </c>
      <c r="E7" s="16">
        <f t="shared" si="1"/>
        <v>120800</v>
      </c>
      <c r="F7" s="16">
        <v>423000</v>
      </c>
      <c r="G7" s="2" t="str">
        <f t="shared" si="2"/>
        <v>TAK</v>
      </c>
      <c r="H7" s="16">
        <f t="shared" si="3"/>
        <v>75550</v>
      </c>
    </row>
    <row r="8" spans="1:8" x14ac:dyDescent="0.35">
      <c r="A8" s="2" t="s">
        <v>12</v>
      </c>
      <c r="B8" s="2">
        <v>597</v>
      </c>
      <c r="C8" s="2">
        <v>500</v>
      </c>
      <c r="D8" s="2" t="str">
        <f t="shared" si="0"/>
        <v>uzupełnić</v>
      </c>
      <c r="E8" s="16">
        <f t="shared" si="1"/>
        <v>477600</v>
      </c>
      <c r="F8" s="16">
        <v>230000</v>
      </c>
      <c r="G8" s="2" t="str">
        <f t="shared" si="2"/>
        <v>NIE</v>
      </c>
      <c r="H8" s="16">
        <f t="shared" si="3"/>
        <v>0</v>
      </c>
    </row>
    <row r="9" spans="1:8" x14ac:dyDescent="0.35">
      <c r="A9" s="2" t="s">
        <v>6</v>
      </c>
      <c r="B9" s="2">
        <v>621</v>
      </c>
      <c r="C9" s="2">
        <v>600</v>
      </c>
      <c r="D9" s="2" t="str">
        <f t="shared" si="0"/>
        <v>uzupełnić</v>
      </c>
      <c r="E9" s="16">
        <f t="shared" si="1"/>
        <v>496800</v>
      </c>
      <c r="F9" s="16">
        <v>201000</v>
      </c>
      <c r="G9" s="2" t="str">
        <f t="shared" si="2"/>
        <v>NIE</v>
      </c>
      <c r="H9" s="16">
        <f t="shared" si="3"/>
        <v>0</v>
      </c>
    </row>
    <row r="10" spans="1:8" x14ac:dyDescent="0.35">
      <c r="A10" s="2" t="s">
        <v>13</v>
      </c>
      <c r="B10" s="2">
        <v>568</v>
      </c>
      <c r="C10" s="2">
        <v>568</v>
      </c>
      <c r="D10" s="2" t="str">
        <f t="shared" si="0"/>
        <v>uzupełnić</v>
      </c>
      <c r="E10" s="16">
        <f t="shared" si="1"/>
        <v>454400</v>
      </c>
      <c r="F10" s="16">
        <v>273900</v>
      </c>
      <c r="G10" s="2" t="str">
        <f t="shared" si="2"/>
        <v>NIE</v>
      </c>
      <c r="H10" s="16">
        <f t="shared" si="3"/>
        <v>0</v>
      </c>
    </row>
    <row r="11" spans="1:8" x14ac:dyDescent="0.35">
      <c r="A11" s="2" t="s">
        <v>14</v>
      </c>
      <c r="B11" s="2">
        <v>587</v>
      </c>
      <c r="C11" s="2">
        <v>587</v>
      </c>
      <c r="D11" s="2" t="str">
        <f t="shared" si="0"/>
        <v>uzupełnić</v>
      </c>
      <c r="E11" s="16">
        <f t="shared" si="1"/>
        <v>469600</v>
      </c>
      <c r="F11" s="16">
        <v>320000</v>
      </c>
      <c r="G11" s="2" t="str">
        <f t="shared" si="2"/>
        <v>NIE</v>
      </c>
      <c r="H11" s="16">
        <f t="shared" si="3"/>
        <v>0</v>
      </c>
    </row>
    <row r="12" spans="1:8" x14ac:dyDescent="0.35">
      <c r="A12" s="2" t="s">
        <v>7</v>
      </c>
      <c r="B12" s="2">
        <v>574</v>
      </c>
      <c r="C12" s="2">
        <v>570</v>
      </c>
      <c r="D12" s="2" t="str">
        <f t="shared" si="0"/>
        <v>uzupełnić</v>
      </c>
      <c r="E12" s="16">
        <f t="shared" si="1"/>
        <v>459200</v>
      </c>
      <c r="F12" s="16">
        <v>246520</v>
      </c>
      <c r="G12" s="2" t="str">
        <f t="shared" si="2"/>
        <v>NIE</v>
      </c>
      <c r="H12" s="16">
        <f t="shared" si="3"/>
        <v>0</v>
      </c>
    </row>
    <row r="13" spans="1:8" x14ac:dyDescent="0.35">
      <c r="A13" s="2" t="s">
        <v>8</v>
      </c>
      <c r="B13" s="2">
        <v>519</v>
      </c>
      <c r="C13" s="2">
        <v>520</v>
      </c>
      <c r="D13" s="2" t="str">
        <f t="shared" si="0"/>
        <v>zrealizowane</v>
      </c>
      <c r="E13" s="16">
        <f t="shared" si="1"/>
        <v>415200</v>
      </c>
      <c r="F13" s="16">
        <v>405120</v>
      </c>
      <c r="G13" s="2" t="str">
        <f t="shared" si="2"/>
        <v>NIE</v>
      </c>
      <c r="H13" s="16">
        <f t="shared" si="3"/>
        <v>0</v>
      </c>
    </row>
    <row r="14" spans="1:8" x14ac:dyDescent="0.35">
      <c r="A14" s="2" t="s">
        <v>15</v>
      </c>
      <c r="B14" s="2">
        <v>358</v>
      </c>
      <c r="C14" s="2">
        <v>400</v>
      </c>
      <c r="D14" s="2" t="str">
        <f t="shared" si="0"/>
        <v>zrealizowane</v>
      </c>
      <c r="E14" s="16">
        <f t="shared" si="1"/>
        <v>286400</v>
      </c>
      <c r="F14" s="16">
        <v>321000</v>
      </c>
      <c r="G14" s="2" t="str">
        <f t="shared" si="2"/>
        <v>TAK</v>
      </c>
      <c r="H14" s="16">
        <f t="shared" si="3"/>
        <v>8650</v>
      </c>
    </row>
    <row r="15" spans="1:8" x14ac:dyDescent="0.35">
      <c r="A15" s="2" t="s">
        <v>20</v>
      </c>
      <c r="B15" s="2">
        <v>257</v>
      </c>
      <c r="C15" s="2">
        <v>256</v>
      </c>
      <c r="D15" s="2" t="str">
        <f t="shared" si="0"/>
        <v>uzupełnić</v>
      </c>
      <c r="E15" s="16">
        <f t="shared" si="1"/>
        <v>205600</v>
      </c>
      <c r="F15" s="16">
        <v>256300</v>
      </c>
      <c r="G15" s="2" t="str">
        <f t="shared" si="2"/>
        <v>TAK</v>
      </c>
      <c r="H15" s="16">
        <f t="shared" si="3"/>
        <v>12675</v>
      </c>
    </row>
    <row r="16" spans="1:8" x14ac:dyDescent="0.35">
      <c r="A16" s="2" t="s">
        <v>9</v>
      </c>
      <c r="B16" s="2">
        <v>99</v>
      </c>
      <c r="C16" s="2">
        <v>100</v>
      </c>
      <c r="D16" s="2" t="str">
        <f t="shared" si="0"/>
        <v>zrealizowane</v>
      </c>
      <c r="E16" s="16">
        <f t="shared" si="1"/>
        <v>79200</v>
      </c>
      <c r="F16" s="16">
        <v>214870</v>
      </c>
      <c r="G16" s="2" t="str">
        <f t="shared" si="2"/>
        <v>TAK</v>
      </c>
      <c r="H16" s="16">
        <f t="shared" si="3"/>
        <v>33917.5</v>
      </c>
    </row>
    <row r="17" spans="1:8" x14ac:dyDescent="0.35">
      <c r="A17" s="2" t="s">
        <v>18</v>
      </c>
      <c r="B17" s="2">
        <v>220</v>
      </c>
      <c r="C17" s="2">
        <v>220</v>
      </c>
      <c r="D17" s="2" t="str">
        <f t="shared" si="0"/>
        <v>uzupełnić</v>
      </c>
      <c r="E17" s="16">
        <f t="shared" si="1"/>
        <v>176000</v>
      </c>
      <c r="F17" s="16">
        <v>287542</v>
      </c>
      <c r="G17" s="2" t="str">
        <f t="shared" si="2"/>
        <v>TAK</v>
      </c>
      <c r="H17" s="16">
        <f t="shared" si="3"/>
        <v>27885.5</v>
      </c>
    </row>
    <row r="18" spans="1:8" x14ac:dyDescent="0.35">
      <c r="A18" s="2" t="s">
        <v>16</v>
      </c>
      <c r="B18" s="2">
        <v>160</v>
      </c>
      <c r="C18" s="2">
        <v>180</v>
      </c>
      <c r="D18" s="2" t="str">
        <f t="shared" si="0"/>
        <v>zrealizowane</v>
      </c>
      <c r="E18" s="16">
        <f t="shared" si="1"/>
        <v>128000</v>
      </c>
      <c r="F18" s="16">
        <v>314600</v>
      </c>
      <c r="G18" s="2" t="str">
        <f t="shared" si="2"/>
        <v>TAK</v>
      </c>
      <c r="H18" s="16">
        <f t="shared" si="3"/>
        <v>46650</v>
      </c>
    </row>
    <row r="19" spans="1:8" x14ac:dyDescent="0.35">
      <c r="A19" s="2" t="s">
        <v>10</v>
      </c>
      <c r="B19" s="2">
        <v>230</v>
      </c>
      <c r="C19" s="2">
        <v>251</v>
      </c>
      <c r="D19" s="2" t="str">
        <f t="shared" si="0"/>
        <v>zrealizowane</v>
      </c>
      <c r="E19" s="16">
        <f t="shared" si="1"/>
        <v>184000</v>
      </c>
      <c r="F19" s="16">
        <v>282700</v>
      </c>
      <c r="G19" s="2" t="str">
        <f t="shared" si="2"/>
        <v>TAK</v>
      </c>
      <c r="H19" s="16">
        <f t="shared" si="3"/>
        <v>24675</v>
      </c>
    </row>
    <row r="20" spans="1:8" x14ac:dyDescent="0.35">
      <c r="A20" s="2" t="s">
        <v>17</v>
      </c>
      <c r="B20" s="2">
        <v>385</v>
      </c>
      <c r="C20" s="2">
        <v>702</v>
      </c>
      <c r="D20" s="2" t="str">
        <f t="shared" si="0"/>
        <v>zrealizowane</v>
      </c>
      <c r="E20" s="16">
        <f t="shared" si="1"/>
        <v>308000</v>
      </c>
      <c r="F20" s="16">
        <v>231000</v>
      </c>
      <c r="G20" s="2" t="str">
        <f t="shared" si="2"/>
        <v>NIE</v>
      </c>
      <c r="H20" s="16">
        <f t="shared" si="3"/>
        <v>0</v>
      </c>
    </row>
    <row r="22" spans="1:8" x14ac:dyDescent="0.35">
      <c r="A22"/>
    </row>
    <row r="23" spans="1:8" x14ac:dyDescent="0.35">
      <c r="A23"/>
    </row>
    <row r="24" spans="1:8" x14ac:dyDescent="0.35">
      <c r="A24"/>
    </row>
    <row r="25" spans="1:8" x14ac:dyDescent="0.35">
      <c r="A25"/>
    </row>
    <row r="26" spans="1:8" x14ac:dyDescent="0.35">
      <c r="A26"/>
    </row>
    <row r="27" spans="1:8" x14ac:dyDescent="0.35">
      <c r="A27"/>
    </row>
    <row r="28" spans="1:8" x14ac:dyDescent="0.35">
      <c r="A28"/>
    </row>
    <row r="29" spans="1:8" x14ac:dyDescent="0.35">
      <c r="A29"/>
    </row>
    <row r="30" spans="1:8" x14ac:dyDescent="0.35">
      <c r="A30"/>
    </row>
    <row r="31" spans="1:8" x14ac:dyDescent="0.35">
      <c r="A31"/>
    </row>
    <row r="32" spans="1:8" x14ac:dyDescent="0.35">
      <c r="A32"/>
    </row>
    <row r="33" spans="1:1" x14ac:dyDescent="0.35">
      <c r="A33"/>
    </row>
    <row r="34" spans="1:1" x14ac:dyDescent="0.35">
      <c r="A34"/>
    </row>
    <row r="35" spans="1:1" x14ac:dyDescent="0.35">
      <c r="A35"/>
    </row>
    <row r="36" spans="1:1" x14ac:dyDescent="0.35">
      <c r="A36"/>
    </row>
    <row r="37" spans="1:1" x14ac:dyDescent="0.35">
      <c r="A37"/>
    </row>
    <row r="38" spans="1:1" x14ac:dyDescent="0.35">
      <c r="A38"/>
    </row>
    <row r="39" spans="1:1" x14ac:dyDescent="0.35">
      <c r="A39"/>
    </row>
  </sheetData>
  <mergeCells count="2">
    <mergeCell ref="B1:D1"/>
    <mergeCell ref="E1:F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6E71E-DCFC-4099-9DDF-E17221C01C65}">
  <dimension ref="A1:D49"/>
  <sheetViews>
    <sheetView workbookViewId="0"/>
  </sheetViews>
  <sheetFormatPr defaultRowHeight="15" x14ac:dyDescent="0.25"/>
  <cols>
    <col min="1" max="1" width="61.25" customWidth="1"/>
    <col min="2" max="2" width="23.125" customWidth="1"/>
    <col min="3" max="3" width="25" customWidth="1"/>
    <col min="4" max="4" width="21.5" customWidth="1"/>
  </cols>
  <sheetData>
    <row r="1" spans="1:4" ht="23.25" x14ac:dyDescent="0.25">
      <c r="A1" s="10" t="s">
        <v>26</v>
      </c>
      <c r="B1" s="11" t="s">
        <v>74</v>
      </c>
      <c r="C1" s="10" t="s">
        <v>75</v>
      </c>
      <c r="D1" s="10" t="s">
        <v>76</v>
      </c>
    </row>
    <row r="2" spans="1:4" ht="23.25" x14ac:dyDescent="0.25">
      <c r="A2" s="8" t="s">
        <v>44</v>
      </c>
      <c r="B2" s="7">
        <v>492</v>
      </c>
      <c r="C2" s="7">
        <v>8</v>
      </c>
      <c r="D2" s="7">
        <v>500</v>
      </c>
    </row>
    <row r="3" spans="1:4" ht="23.25" x14ac:dyDescent="0.25">
      <c r="A3" s="8" t="s">
        <v>35</v>
      </c>
      <c r="B3" s="9">
        <v>20321</v>
      </c>
      <c r="C3" s="7">
        <v>546</v>
      </c>
      <c r="D3" s="9">
        <v>20867</v>
      </c>
    </row>
    <row r="4" spans="1:4" ht="23.25" x14ac:dyDescent="0.25">
      <c r="A4" s="8" t="s">
        <v>41</v>
      </c>
      <c r="B4" s="9">
        <v>12986</v>
      </c>
      <c r="C4" s="7">
        <v>482</v>
      </c>
      <c r="D4" s="9">
        <v>13468</v>
      </c>
    </row>
    <row r="5" spans="1:4" ht="23.25" x14ac:dyDescent="0.25">
      <c r="A5" s="8" t="s">
        <v>43</v>
      </c>
      <c r="B5" s="9">
        <v>7110</v>
      </c>
      <c r="C5" s="7">
        <v>134</v>
      </c>
      <c r="D5" s="9">
        <v>7244</v>
      </c>
    </row>
    <row r="6" spans="1:4" ht="23.25" x14ac:dyDescent="0.25">
      <c r="A6" s="8" t="s">
        <v>40</v>
      </c>
      <c r="B6" s="9">
        <v>19484</v>
      </c>
      <c r="C6" s="7">
        <v>724</v>
      </c>
      <c r="D6" s="9">
        <v>20208</v>
      </c>
    </row>
    <row r="7" spans="1:4" ht="23.25" x14ac:dyDescent="0.25">
      <c r="A7" s="8" t="s">
        <v>53</v>
      </c>
      <c r="B7" s="9">
        <v>24139</v>
      </c>
      <c r="C7" s="7">
        <v>812</v>
      </c>
      <c r="D7" s="9">
        <v>24951</v>
      </c>
    </row>
    <row r="8" spans="1:4" ht="23.25" x14ac:dyDescent="0.25">
      <c r="A8" s="8" t="s">
        <v>51</v>
      </c>
      <c r="B8" s="9">
        <v>25096</v>
      </c>
      <c r="C8" s="7">
        <v>583</v>
      </c>
      <c r="D8" s="9">
        <v>25679</v>
      </c>
    </row>
    <row r="9" spans="1:4" ht="23.25" x14ac:dyDescent="0.25">
      <c r="A9" s="8" t="s">
        <v>54</v>
      </c>
      <c r="B9" s="9">
        <v>13301</v>
      </c>
      <c r="C9" s="7">
        <v>431</v>
      </c>
      <c r="D9" s="9">
        <v>13732</v>
      </c>
    </row>
    <row r="10" spans="1:4" ht="23.25" x14ac:dyDescent="0.25">
      <c r="A10" s="8" t="s">
        <v>38</v>
      </c>
      <c r="B10" s="9">
        <v>20367</v>
      </c>
      <c r="C10" s="7">
        <v>705</v>
      </c>
      <c r="D10" s="9">
        <v>21072</v>
      </c>
    </row>
    <row r="11" spans="1:4" ht="23.25" x14ac:dyDescent="0.25">
      <c r="A11" s="8" t="s">
        <v>45</v>
      </c>
      <c r="B11" s="9">
        <v>5112</v>
      </c>
      <c r="C11" s="7">
        <v>165</v>
      </c>
      <c r="D11" s="9">
        <v>5277</v>
      </c>
    </row>
    <row r="12" spans="1:4" ht="23.25" x14ac:dyDescent="0.25">
      <c r="A12" s="8" t="s">
        <v>60</v>
      </c>
      <c r="B12" s="9">
        <v>2039</v>
      </c>
      <c r="C12" s="7">
        <v>36</v>
      </c>
      <c r="D12" s="9">
        <v>2075</v>
      </c>
    </row>
    <row r="13" spans="1:4" ht="23.25" x14ac:dyDescent="0.25">
      <c r="A13" s="8" t="s">
        <v>63</v>
      </c>
      <c r="B13" s="9">
        <v>32605</v>
      </c>
      <c r="C13" s="7">
        <v>745</v>
      </c>
      <c r="D13" s="9">
        <v>33350</v>
      </c>
    </row>
    <row r="14" spans="1:4" ht="23.25" x14ac:dyDescent="0.25">
      <c r="A14" s="8" t="s">
        <v>49</v>
      </c>
      <c r="B14" s="9">
        <v>6066</v>
      </c>
      <c r="C14" s="7">
        <v>299</v>
      </c>
      <c r="D14" s="9">
        <v>6365</v>
      </c>
    </row>
    <row r="15" spans="1:4" ht="23.25" x14ac:dyDescent="0.25">
      <c r="A15" s="8" t="s">
        <v>31</v>
      </c>
      <c r="B15" s="9">
        <v>6124</v>
      </c>
      <c r="C15" s="7">
        <v>128</v>
      </c>
      <c r="D15" s="9">
        <v>6252</v>
      </c>
    </row>
    <row r="16" spans="1:4" ht="23.25" x14ac:dyDescent="0.25">
      <c r="A16" s="8" t="s">
        <v>64</v>
      </c>
      <c r="B16" s="9">
        <v>2250</v>
      </c>
      <c r="C16" s="7">
        <v>42</v>
      </c>
      <c r="D16" s="9">
        <v>2292</v>
      </c>
    </row>
    <row r="17" spans="1:4" ht="23.25" x14ac:dyDescent="0.25">
      <c r="A17" s="8" t="s">
        <v>48</v>
      </c>
      <c r="B17" s="9">
        <v>18442</v>
      </c>
      <c r="C17" s="9">
        <v>1259</v>
      </c>
      <c r="D17" s="9">
        <v>19701</v>
      </c>
    </row>
    <row r="18" spans="1:4" ht="23.25" x14ac:dyDescent="0.25">
      <c r="A18" s="8" t="s">
        <v>42</v>
      </c>
      <c r="B18" s="9">
        <v>5728</v>
      </c>
      <c r="C18" s="7">
        <v>205</v>
      </c>
      <c r="D18" s="9">
        <v>5933</v>
      </c>
    </row>
    <row r="19" spans="1:4" ht="23.25" x14ac:dyDescent="0.25">
      <c r="A19" s="8" t="s">
        <v>58</v>
      </c>
      <c r="B19" s="9">
        <v>5860</v>
      </c>
      <c r="C19" s="7">
        <v>82</v>
      </c>
      <c r="D19" s="9">
        <v>5942</v>
      </c>
    </row>
    <row r="20" spans="1:4" ht="23.25" x14ac:dyDescent="0.25">
      <c r="A20" s="8" t="s">
        <v>77</v>
      </c>
      <c r="B20" s="9">
        <v>26749</v>
      </c>
      <c r="C20" s="7">
        <v>603</v>
      </c>
      <c r="D20" s="9">
        <v>27352</v>
      </c>
    </row>
    <row r="21" spans="1:4" ht="23.25" x14ac:dyDescent="0.25">
      <c r="A21" s="8" t="s">
        <v>71</v>
      </c>
      <c r="B21" s="9">
        <v>1571</v>
      </c>
      <c r="C21" s="7">
        <v>73</v>
      </c>
      <c r="D21" s="9">
        <v>1644</v>
      </c>
    </row>
    <row r="22" spans="1:4" ht="23.25" x14ac:dyDescent="0.25">
      <c r="A22" s="8" t="s">
        <v>61</v>
      </c>
      <c r="B22" s="9">
        <v>9623</v>
      </c>
      <c r="C22" s="7">
        <v>603</v>
      </c>
      <c r="D22" s="9">
        <v>10226</v>
      </c>
    </row>
    <row r="23" spans="1:4" ht="23.25" x14ac:dyDescent="0.25">
      <c r="A23" s="8" t="s">
        <v>52</v>
      </c>
      <c r="B23" s="9">
        <v>8195</v>
      </c>
      <c r="C23" s="7">
        <v>173</v>
      </c>
      <c r="D23" s="9">
        <v>8368</v>
      </c>
    </row>
    <row r="24" spans="1:4" ht="23.25" x14ac:dyDescent="0.25">
      <c r="A24" s="8" t="s">
        <v>56</v>
      </c>
      <c r="B24" s="9">
        <v>11556</v>
      </c>
      <c r="C24" s="7">
        <v>415</v>
      </c>
      <c r="D24" s="9">
        <v>11971</v>
      </c>
    </row>
    <row r="25" spans="1:4" ht="23.25" x14ac:dyDescent="0.25">
      <c r="A25" s="8" t="s">
        <v>30</v>
      </c>
      <c r="B25" s="9">
        <v>24209</v>
      </c>
      <c r="C25" s="7">
        <v>574</v>
      </c>
      <c r="D25" s="9">
        <v>24783</v>
      </c>
    </row>
    <row r="26" spans="1:4" ht="23.25" x14ac:dyDescent="0.25">
      <c r="A26" s="8" t="s">
        <v>57</v>
      </c>
      <c r="B26" s="9">
        <v>16207</v>
      </c>
      <c r="C26" s="7">
        <v>319</v>
      </c>
      <c r="D26" s="9">
        <v>16526</v>
      </c>
    </row>
    <row r="27" spans="1:4" ht="23.25" x14ac:dyDescent="0.25">
      <c r="A27" s="8" t="s">
        <v>32</v>
      </c>
      <c r="B27" s="9">
        <v>33490</v>
      </c>
      <c r="C27" s="7">
        <v>939</v>
      </c>
      <c r="D27" s="9">
        <v>34429</v>
      </c>
    </row>
    <row r="28" spans="1:4" ht="23.25" x14ac:dyDescent="0.25">
      <c r="A28" s="8" t="s">
        <v>47</v>
      </c>
      <c r="B28" s="9">
        <v>6243</v>
      </c>
      <c r="C28" s="7">
        <v>205</v>
      </c>
      <c r="D28" s="9">
        <v>6448</v>
      </c>
    </row>
    <row r="29" spans="1:4" ht="23.25" x14ac:dyDescent="0.25">
      <c r="A29" s="8" t="s">
        <v>55</v>
      </c>
      <c r="B29" s="9">
        <v>6707</v>
      </c>
      <c r="C29" s="7">
        <v>194</v>
      </c>
      <c r="D29" s="9">
        <v>6901</v>
      </c>
    </row>
    <row r="30" spans="1:4" ht="23.25" x14ac:dyDescent="0.25">
      <c r="A30" s="8" t="s">
        <v>73</v>
      </c>
      <c r="B30" s="9">
        <v>2957</v>
      </c>
      <c r="C30" s="7">
        <v>66</v>
      </c>
      <c r="D30" s="9">
        <v>3023</v>
      </c>
    </row>
    <row r="31" spans="1:4" ht="23.25" x14ac:dyDescent="0.25">
      <c r="A31" s="8" t="s">
        <v>67</v>
      </c>
      <c r="B31" s="9">
        <v>2146</v>
      </c>
      <c r="C31" s="7">
        <v>40</v>
      </c>
      <c r="D31" s="9">
        <v>2186</v>
      </c>
    </row>
    <row r="32" spans="1:4" ht="23.25" x14ac:dyDescent="0.25">
      <c r="A32" s="8" t="s">
        <v>50</v>
      </c>
      <c r="B32" s="9">
        <v>32865</v>
      </c>
      <c r="C32" s="7">
        <v>745</v>
      </c>
      <c r="D32" s="9">
        <v>33610</v>
      </c>
    </row>
    <row r="33" spans="1:4" ht="23.25" x14ac:dyDescent="0.25">
      <c r="A33" s="8" t="s">
        <v>33</v>
      </c>
      <c r="B33" s="9">
        <v>12824</v>
      </c>
      <c r="C33" s="9">
        <v>1566</v>
      </c>
      <c r="D33" s="9">
        <v>14390</v>
      </c>
    </row>
    <row r="34" spans="1:4" ht="23.25" x14ac:dyDescent="0.25">
      <c r="A34" s="8" t="s">
        <v>69</v>
      </c>
      <c r="B34" s="9">
        <v>4203</v>
      </c>
      <c r="C34" s="7">
        <v>101</v>
      </c>
      <c r="D34" s="9">
        <v>4304</v>
      </c>
    </row>
    <row r="35" spans="1:4" ht="23.25" x14ac:dyDescent="0.25">
      <c r="A35" s="8" t="s">
        <v>39</v>
      </c>
      <c r="B35" s="9">
        <v>26971</v>
      </c>
      <c r="C35" s="9">
        <v>1223</v>
      </c>
      <c r="D35" s="9">
        <v>28194</v>
      </c>
    </row>
    <row r="36" spans="1:4" ht="23.25" x14ac:dyDescent="0.25">
      <c r="A36" s="8" t="s">
        <v>62</v>
      </c>
      <c r="B36" s="9">
        <v>4775</v>
      </c>
      <c r="C36" s="7">
        <v>103</v>
      </c>
      <c r="D36" s="9">
        <v>4878</v>
      </c>
    </row>
    <row r="37" spans="1:4" ht="23.25" x14ac:dyDescent="0.25">
      <c r="A37" s="8" t="s">
        <v>36</v>
      </c>
      <c r="B37" s="9">
        <v>21638</v>
      </c>
      <c r="C37" s="7">
        <v>500</v>
      </c>
      <c r="D37" s="9">
        <v>22138</v>
      </c>
    </row>
    <row r="38" spans="1:4" ht="23.25" x14ac:dyDescent="0.25">
      <c r="A38" s="8" t="s">
        <v>28</v>
      </c>
      <c r="B38" s="9">
        <v>14103</v>
      </c>
      <c r="C38" s="7">
        <v>437</v>
      </c>
      <c r="D38" s="9">
        <v>14540</v>
      </c>
    </row>
    <row r="39" spans="1:4" ht="23.25" x14ac:dyDescent="0.25">
      <c r="A39" s="8" t="s">
        <v>66</v>
      </c>
      <c r="B39" s="9">
        <v>28911</v>
      </c>
      <c r="C39" s="7">
        <v>699</v>
      </c>
      <c r="D39" s="9">
        <v>29610</v>
      </c>
    </row>
    <row r="40" spans="1:4" ht="23.25" x14ac:dyDescent="0.25">
      <c r="A40" s="8" t="s">
        <v>68</v>
      </c>
      <c r="B40" s="9">
        <v>3450</v>
      </c>
      <c r="C40" s="7">
        <v>120</v>
      </c>
      <c r="D40" s="9">
        <v>3570</v>
      </c>
    </row>
    <row r="41" spans="1:4" ht="23.25" x14ac:dyDescent="0.25">
      <c r="A41" s="8" t="s">
        <v>27</v>
      </c>
      <c r="B41" s="9">
        <v>9693</v>
      </c>
      <c r="C41" s="7">
        <v>454</v>
      </c>
      <c r="D41" s="9">
        <v>10147</v>
      </c>
    </row>
    <row r="42" spans="1:4" ht="23.25" x14ac:dyDescent="0.25">
      <c r="A42" s="8" t="s">
        <v>65</v>
      </c>
      <c r="B42" s="9">
        <v>5877</v>
      </c>
      <c r="C42" s="7">
        <v>195</v>
      </c>
      <c r="D42" s="9">
        <v>6072</v>
      </c>
    </row>
    <row r="43" spans="1:4" ht="23.25" x14ac:dyDescent="0.25">
      <c r="A43" s="8" t="s">
        <v>29</v>
      </c>
      <c r="B43" s="9">
        <v>20322</v>
      </c>
      <c r="C43" s="7">
        <v>629</v>
      </c>
      <c r="D43" s="9">
        <v>20951</v>
      </c>
    </row>
    <row r="44" spans="1:4" ht="23.25" x14ac:dyDescent="0.25">
      <c r="A44" s="8" t="s">
        <v>72</v>
      </c>
      <c r="B44" s="7">
        <v>713</v>
      </c>
      <c r="C44" s="7">
        <v>10</v>
      </c>
      <c r="D44" s="7">
        <v>723</v>
      </c>
    </row>
    <row r="45" spans="1:4" ht="23.25" x14ac:dyDescent="0.25">
      <c r="A45" s="8" t="s">
        <v>37</v>
      </c>
      <c r="B45" s="9">
        <v>6252</v>
      </c>
      <c r="C45" s="7">
        <v>327</v>
      </c>
      <c r="D45" s="9">
        <v>6579</v>
      </c>
    </row>
    <row r="46" spans="1:4" ht="23.25" x14ac:dyDescent="0.25">
      <c r="A46" s="8" t="s">
        <v>70</v>
      </c>
      <c r="B46" s="9">
        <v>1546</v>
      </c>
      <c r="C46" s="7">
        <v>33</v>
      </c>
      <c r="D46" s="7">
        <v>1579</v>
      </c>
    </row>
    <row r="47" spans="1:4" ht="23.25" x14ac:dyDescent="0.25">
      <c r="A47" s="8" t="s">
        <v>46</v>
      </c>
      <c r="B47" s="9">
        <v>5531</v>
      </c>
      <c r="C47" s="7">
        <v>184</v>
      </c>
      <c r="D47" s="9">
        <v>5715</v>
      </c>
    </row>
    <row r="48" spans="1:4" ht="23.25" x14ac:dyDescent="0.25">
      <c r="A48" s="8" t="s">
        <v>34</v>
      </c>
      <c r="B48" s="9">
        <v>3688</v>
      </c>
      <c r="C48" s="9">
        <v>1004</v>
      </c>
      <c r="D48" s="9">
        <v>4692</v>
      </c>
    </row>
    <row r="49" spans="1:4" ht="23.25" x14ac:dyDescent="0.25">
      <c r="A49" s="8" t="s">
        <v>59</v>
      </c>
      <c r="B49" s="9">
        <v>3814</v>
      </c>
      <c r="C49" s="7">
        <v>68</v>
      </c>
      <c r="D49" s="9">
        <v>3882</v>
      </c>
    </row>
  </sheetData>
  <sortState xmlns:xlrd2="http://schemas.microsoft.com/office/spreadsheetml/2017/richdata2" ref="A2:D49">
    <sortCondition ref="A2:A4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Ćwiczenia 1-3</vt:lpstr>
      <vt:lpstr>Ćwiczenie 6</vt:lpstr>
      <vt:lpstr>Ćwiczenia 7-8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Kacper Jajuga</cp:lastModifiedBy>
  <dcterms:created xsi:type="dcterms:W3CDTF">2022-05-19T16:31:08Z</dcterms:created>
  <dcterms:modified xsi:type="dcterms:W3CDTF">2022-05-26T11:19:43Z</dcterms:modified>
</cp:coreProperties>
</file>